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BID. ANGGARAN\AyuNi_Tool's\KANTOR\2021\APBD FIX 2021-TAHAP APBD SIPD\PERDA\lampiran 10-16\"/>
    </mc:Choice>
  </mc:AlternateContent>
  <bookViews>
    <workbookView xWindow="0" yWindow="0" windowWidth="23040" windowHeight="9024"/>
  </bookViews>
  <sheets>
    <sheet name="13" sheetId="3" r:id="rId1"/>
    <sheet name="7" sheetId="2" r:id="rId2"/>
    <sheet name="Sheet1" sheetId="1" r:id="rId3"/>
  </sheets>
  <externalReferences>
    <externalReference r:id="rId4"/>
  </externalReferences>
  <definedNames>
    <definedName name="_xlnm.Print_Area" localSheetId="1">'7'!$A$1:$G$26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D16" i="2"/>
  <c r="F15" i="2"/>
  <c r="E15" i="2"/>
  <c r="D15" i="2"/>
  <c r="G15" i="2" s="1"/>
  <c r="F14" i="2"/>
  <c r="E14" i="2"/>
  <c r="D14" i="2"/>
  <c r="F13" i="2"/>
  <c r="E13" i="2"/>
  <c r="D13" i="2"/>
  <c r="F12" i="2"/>
  <c r="E12" i="2"/>
  <c r="E17" i="2" s="1"/>
  <c r="D12" i="2"/>
  <c r="F11" i="2"/>
  <c r="G14" i="2" l="1"/>
  <c r="G16" i="2"/>
  <c r="G13" i="2"/>
  <c r="D17" i="2"/>
  <c r="F17" i="2"/>
  <c r="G11" i="2"/>
  <c r="G12" i="2"/>
  <c r="G17" i="2" l="1"/>
</calcChain>
</file>

<file path=xl/sharedStrings.xml><?xml version="1.0" encoding="utf-8"?>
<sst xmlns="http://schemas.openxmlformats.org/spreadsheetml/2006/main" count="66" uniqueCount="62">
  <si>
    <t>PEMERINTAH KABUPATEN KOLAKA</t>
  </si>
  <si>
    <t>DAFTAR PIUTANG DAERAH</t>
  </si>
  <si>
    <t>No</t>
  </si>
  <si>
    <t>Uraian Rincian Piutang</t>
  </si>
  <si>
    <t>Tahun Pengakuan Piutang</t>
  </si>
  <si>
    <t>Piutang Piutang Pajak</t>
  </si>
  <si>
    <t>Piutang Pendapatan Hasil Pengelolaan kekayaan Daerah yang Dipisahkan</t>
  </si>
  <si>
    <t>Piutang PAD Lainnya</t>
  </si>
  <si>
    <t>Piutang Bagi Hasil pendapatan dari Provinsi</t>
  </si>
  <si>
    <t>Piutang Tuntutan Ganti Rugi</t>
  </si>
  <si>
    <t>Piutang Lainnya</t>
  </si>
  <si>
    <t>BUPATI KOLAKA</t>
  </si>
  <si>
    <t>AHMAD SAFEI</t>
  </si>
  <si>
    <t>TAHUN ANGGARAN 2021</t>
  </si>
  <si>
    <t>Jumlah piutang sampai dengan tahun N-2</t>
  </si>
  <si>
    <t>Perkiraan Penambahan Tahun N-1</t>
  </si>
  <si>
    <t>Perkiraan Pengurangan Tahun N-1</t>
  </si>
  <si>
    <t>Perkiraan Saldo Akhir Tahun N-1</t>
  </si>
  <si>
    <t>Lampiran XI</t>
  </si>
  <si>
    <t>: Peraturan Daerah</t>
  </si>
  <si>
    <t>Nomor : 4 Tahun 2020</t>
  </si>
  <si>
    <t>Tanggal : 22 Desember 2020</t>
  </si>
  <si>
    <t xml:space="preserve">Nomor      : </t>
  </si>
  <si>
    <t xml:space="preserve">Tanggal    : </t>
  </si>
  <si>
    <t>KABUPATEN KOLAKA</t>
  </si>
  <si>
    <t>TAHUN ANGGARAN 2020</t>
  </si>
  <si>
    <t>NO</t>
  </si>
  <si>
    <t xml:space="preserve">SUMBER  </t>
  </si>
  <si>
    <t>DASAR HUKUM</t>
  </si>
  <si>
    <t>TANGGAL/ TAHUN</t>
  </si>
  <si>
    <t>JUMLAH PINJAMAN</t>
  </si>
  <si>
    <t>JANGKA WAKTU</t>
  </si>
  <si>
    <t xml:space="preserve">PERSENTASE </t>
  </si>
  <si>
    <t>TUJUAN</t>
  </si>
  <si>
    <t>JUMLAH REALISASI</t>
  </si>
  <si>
    <t>PINJAMAN</t>
  </si>
  <si>
    <t>PINJAMAN/</t>
  </si>
  <si>
    <t>PERJANJIAN</t>
  </si>
  <si>
    <t>NILAI NOMINAL</t>
  </si>
  <si>
    <t>PINJAMAN (TAHUN)</t>
  </si>
  <si>
    <t>BUNGA PINJAMAN</t>
  </si>
  <si>
    <t>PENGGUNAAN</t>
  </si>
  <si>
    <t>PEMBAYARAN TAHUN INI</t>
  </si>
  <si>
    <t>DAERAH</t>
  </si>
  <si>
    <t>OBLIGASI</t>
  </si>
  <si>
    <t>PINJAMAN/OBLIGASI</t>
  </si>
  <si>
    <t>OBLIGASI (Rp)</t>
  </si>
  <si>
    <t>(%)</t>
  </si>
  <si>
    <t>POKOK PINJAMAN</t>
  </si>
  <si>
    <t>BUNGA</t>
  </si>
  <si>
    <t>DAERAH (Rp)</t>
  </si>
  <si>
    <t>(Rp)</t>
  </si>
  <si>
    <t>DAERAH(Rp)</t>
  </si>
  <si>
    <t>BUPATI KOLAKA,</t>
  </si>
  <si>
    <t xml:space="preserve"> </t>
  </si>
  <si>
    <t xml:space="preserve"> AHMAD SAFEI</t>
  </si>
  <si>
    <t xml:space="preserve">DAFTAR PINJAMAN DAERAH </t>
  </si>
  <si>
    <t>Lampiran XVI :</t>
  </si>
  <si>
    <t>Peraturan Daerah</t>
  </si>
  <si>
    <t>4 Tahun 2020</t>
  </si>
  <si>
    <t>22 Desember 2020</t>
  </si>
  <si>
    <t>JUMLAH SISA PEMBAYARAN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</si>
</sst>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Calibri"/>
      <family val="2"/>
      <charset val="1"/>
      <scheme val="minor"/>
    </font>
    <font>
      <b/>
      <sz val="10"/>
      <color theme="1"/>
      <name val="Tunga"/>
      <family val="2"/>
    </font>
    <font>
      <b/>
      <i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Book Antiqua"/>
      <family val="1"/>
    </font>
    <font>
      <b/>
      <sz val="10"/>
      <name val="Arial"/>
      <family val="2"/>
    </font>
    <font>
      <sz val="11"/>
      <name val="Arial Black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/>
    <xf numFmtId="0" fontId="6" fillId="0" borderId="0" xfId="1" applyFont="1" applyAlignment="1"/>
    <xf numFmtId="0" fontId="1" fillId="0" borderId="0" xfId="1" applyAlignment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39" fontId="9" fillId="0" borderId="9" xfId="2" applyNumberFormat="1" applyFont="1" applyBorder="1" applyAlignment="1">
      <alignment vertical="center"/>
    </xf>
    <xf numFmtId="39" fontId="9" fillId="0" borderId="10" xfId="2" applyNumberFormat="1" applyFont="1" applyBorder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39" fontId="10" fillId="0" borderId="12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165" fontId="2" fillId="0" borderId="0" xfId="2" applyNumberFormat="1" applyFont="1"/>
    <xf numFmtId="166" fontId="2" fillId="0" borderId="0" xfId="1" applyNumberFormat="1" applyFont="1"/>
    <xf numFmtId="164" fontId="2" fillId="0" borderId="0" xfId="2" applyFont="1" applyFill="1" applyBorder="1" applyAlignment="1">
      <alignment horizontal="center" vertical="center"/>
    </xf>
    <xf numFmtId="39" fontId="2" fillId="0" borderId="0" xfId="1" applyNumberFormat="1" applyFont="1"/>
    <xf numFmtId="164" fontId="2" fillId="0" borderId="0" xfId="2" applyFont="1"/>
    <xf numFmtId="0" fontId="3" fillId="0" borderId="0" xfId="1" applyFont="1" applyAlignment="1"/>
    <xf numFmtId="164" fontId="2" fillId="0" borderId="0" xfId="1" applyNumberFormat="1" applyFont="1"/>
    <xf numFmtId="0" fontId="3" fillId="0" borderId="0" xfId="1" applyFont="1" applyAlignment="1">
      <alignment horizontal="center"/>
    </xf>
    <xf numFmtId="164" fontId="11" fillId="0" borderId="0" xfId="2" applyFont="1" applyAlignment="1">
      <alignment horizontal="center" vertical="center"/>
    </xf>
    <xf numFmtId="0" fontId="12" fillId="0" borderId="0" xfId="1" applyFont="1" applyAlignment="1"/>
    <xf numFmtId="164" fontId="11" fillId="0" borderId="0" xfId="2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3" fillId="0" borderId="0" xfId="1" applyFont="1" applyFill="1" applyBorder="1" applyAlignment="1">
      <alignment horizontal="left" indent="1"/>
    </xf>
    <xf numFmtId="0" fontId="14" fillId="0" borderId="0" xfId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indent="1"/>
    </xf>
    <xf numFmtId="165" fontId="13" fillId="0" borderId="0" xfId="2" applyNumberFormat="1" applyFont="1" applyFill="1" applyBorder="1" applyAlignment="1">
      <alignment vertical="center"/>
    </xf>
    <xf numFmtId="166" fontId="1" fillId="0" borderId="0" xfId="1" applyNumberFormat="1"/>
    <xf numFmtId="0" fontId="1" fillId="0" borderId="0" xfId="1" applyBorder="1"/>
    <xf numFmtId="39" fontId="1" fillId="0" borderId="0" xfId="1" applyNumberFormat="1" applyBorder="1"/>
    <xf numFmtId="164" fontId="0" fillId="0" borderId="0" xfId="2" applyFont="1" applyBorder="1"/>
    <xf numFmtId="166" fontId="1" fillId="0" borderId="0" xfId="1" applyNumberFormat="1" applyBorder="1"/>
    <xf numFmtId="39" fontId="1" fillId="0" borderId="0" xfId="1" applyNumberFormat="1"/>
    <xf numFmtId="164" fontId="0" fillId="0" borderId="0" xfId="2" applyFont="1"/>
    <xf numFmtId="0" fontId="13" fillId="0" borderId="0" xfId="3"/>
    <xf numFmtId="0" fontId="16" fillId="0" borderId="0" xfId="3" applyFont="1" applyAlignment="1">
      <alignment horizontal="right"/>
    </xf>
    <xf numFmtId="0" fontId="16" fillId="0" borderId="0" xfId="3" applyFont="1"/>
    <xf numFmtId="0" fontId="13" fillId="0" borderId="0" xfId="3" applyFont="1" applyAlignment="1">
      <alignment horizontal="left"/>
    </xf>
    <xf numFmtId="0" fontId="13" fillId="0" borderId="0" xfId="3" applyFont="1"/>
    <xf numFmtId="15" fontId="13" fillId="0" borderId="0" xfId="3" quotePrefix="1" applyNumberFormat="1" applyFont="1"/>
    <xf numFmtId="0" fontId="16" fillId="0" borderId="13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14" xfId="3" applyFont="1" applyBorder="1" applyAlignment="1">
      <alignment horizontal="center"/>
    </xf>
    <xf numFmtId="0" fontId="13" fillId="0" borderId="14" xfId="3" applyBorder="1"/>
    <xf numFmtId="0" fontId="13" fillId="0" borderId="9" xfId="3" applyBorder="1"/>
    <xf numFmtId="0" fontId="13" fillId="0" borderId="9" xfId="3" applyBorder="1" applyAlignment="1">
      <alignment horizontal="center"/>
    </xf>
    <xf numFmtId="164" fontId="13" fillId="0" borderId="9" xfId="3" applyNumberFormat="1" applyBorder="1"/>
    <xf numFmtId="164" fontId="13" fillId="0" borderId="9" xfId="3" applyNumberFormat="1" applyBorder="1" applyAlignment="1">
      <alignment horizontal="center"/>
    </xf>
    <xf numFmtId="164" fontId="0" fillId="0" borderId="9" xfId="4" applyNumberFormat="1" applyFont="1" applyBorder="1"/>
    <xf numFmtId="166" fontId="0" fillId="0" borderId="9" xfId="4" applyFont="1" applyBorder="1"/>
    <xf numFmtId="166" fontId="13" fillId="0" borderId="0" xfId="3" applyNumberFormat="1"/>
    <xf numFmtId="0" fontId="13" fillId="0" borderId="0" xfId="3" applyAlignment="1">
      <alignment horizontal="center"/>
    </xf>
    <xf numFmtId="0" fontId="13" fillId="0" borderId="0" xfId="3" applyAlignment="1">
      <alignment horizontal="center" vertical="center"/>
    </xf>
    <xf numFmtId="0" fontId="16" fillId="0" borderId="9" xfId="3" applyFont="1" applyBorder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0" xfId="3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6" fillId="0" borderId="13" xfId="3" applyFont="1" applyBorder="1" applyAlignment="1">
      <alignment horizontal="center"/>
    </xf>
    <xf numFmtId="0" fontId="16" fillId="0" borderId="15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6" fillId="0" borderId="17" xfId="3" applyFont="1" applyBorder="1" applyAlignment="1">
      <alignment horizontal="center" vertical="center" wrapText="1"/>
    </xf>
    <xf numFmtId="0" fontId="16" fillId="0" borderId="18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/>
    </xf>
    <xf numFmtId="164" fontId="15" fillId="0" borderId="0" xfId="2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11" fillId="0" borderId="0" xfId="2" applyFont="1" applyAlignment="1">
      <alignment horizontal="center" vertical="center"/>
    </xf>
  </cellXfs>
  <cellStyles count="5">
    <cellStyle name="Comma [0] 4" xfId="2"/>
    <cellStyle name="Comma 2" xfId="4"/>
    <cellStyle name="Normal" xfId="0" builtinId="0"/>
    <cellStyle name="Normal 2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15240</xdr:rowOff>
    </xdr:from>
    <xdr:to>
      <xdr:col>11</xdr:col>
      <xdr:colOff>1188720</xdr:colOff>
      <xdr:row>7</xdr:row>
      <xdr:rowOff>19050</xdr:rowOff>
    </xdr:to>
    <xdr:cxnSp macro="">
      <xdr:nvCxnSpPr>
        <xdr:cNvPr id="2" name="Straight Connector 1"/>
        <xdr:cNvCxnSpPr/>
      </xdr:nvCxnSpPr>
      <xdr:spPr>
        <a:xfrm flipV="1">
          <a:off x="9241155" y="1188720"/>
          <a:ext cx="1823085" cy="38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ID.%20ANGGARAN/AyuNi_Tool's/KANTOR/2020/Perubahan/LAMPIRAN%20AKUNTANSI/8%20%20%20LAMPIRAN%20VIII%20Daftar%20Rekapitulasi%20Putang%20Dae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. VIII"/>
    </sheetNames>
    <sheetDataSet>
      <sheetData sheetId="0">
        <row r="9">
          <cell r="F9">
            <v>1994395612</v>
          </cell>
        </row>
        <row r="10">
          <cell r="D10">
            <v>11914429765</v>
          </cell>
          <cell r="E10">
            <v>11479604880</v>
          </cell>
          <cell r="F10">
            <v>11914429765</v>
          </cell>
        </row>
        <row r="11">
          <cell r="D11">
            <v>13545844550</v>
          </cell>
          <cell r="E11">
            <v>10083686680</v>
          </cell>
          <cell r="F11">
            <v>11041767452</v>
          </cell>
        </row>
        <row r="12">
          <cell r="D12">
            <v>10467388478.379999</v>
          </cell>
          <cell r="E12">
            <v>10248724943</v>
          </cell>
          <cell r="F12">
            <v>10467388478.379999</v>
          </cell>
        </row>
        <row r="13">
          <cell r="D13">
            <v>5795577322.4200001</v>
          </cell>
          <cell r="E13">
            <v>1058825769.62</v>
          </cell>
          <cell r="F13">
            <v>719735270.60000002</v>
          </cell>
        </row>
        <row r="14">
          <cell r="D14">
            <v>17793868203</v>
          </cell>
          <cell r="F14">
            <v>103500000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5:M35"/>
  <sheetViews>
    <sheetView tabSelected="1" view="pageLayout" topLeftCell="C10" zoomScaleNormal="100" zoomScaleSheetLayoutView="100" workbookViewId="0">
      <selection activeCell="G31" sqref="G31"/>
    </sheetView>
  </sheetViews>
  <sheetFormatPr defaultColWidth="9.109375" defaultRowHeight="13.2"/>
  <cols>
    <col min="1" max="1" width="1.109375" style="53" hidden="1" customWidth="1"/>
    <col min="2" max="2" width="4.5546875" style="53" customWidth="1"/>
    <col min="3" max="3" width="10.5546875" style="53" bestFit="1" customWidth="1"/>
    <col min="4" max="4" width="13.44140625" style="53" customWidth="1"/>
    <col min="5" max="5" width="19.6640625" style="53" customWidth="1"/>
    <col min="6" max="6" width="18.109375" style="53" customWidth="1"/>
    <col min="7" max="7" width="17.33203125" style="53" customWidth="1"/>
    <col min="8" max="8" width="17.109375" style="53" customWidth="1"/>
    <col min="9" max="9" width="13" style="53" customWidth="1"/>
    <col min="10" max="10" width="16.6640625" style="53" customWidth="1"/>
    <col min="11" max="11" width="9.44140625" style="53" customWidth="1"/>
    <col min="12" max="12" width="17.6640625" style="53" customWidth="1"/>
    <col min="13" max="13" width="9.44140625" style="53" customWidth="1"/>
    <col min="14" max="16384" width="9.109375" style="53"/>
  </cols>
  <sheetData>
    <row r="5" spans="2:13">
      <c r="J5" s="54" t="s">
        <v>57</v>
      </c>
      <c r="K5" s="55" t="s">
        <v>58</v>
      </c>
    </row>
    <row r="6" spans="2:13">
      <c r="K6" s="56" t="s">
        <v>22</v>
      </c>
      <c r="L6" s="57" t="s">
        <v>59</v>
      </c>
    </row>
    <row r="7" spans="2:13">
      <c r="K7" s="57" t="s">
        <v>23</v>
      </c>
      <c r="L7" s="58" t="s">
        <v>60</v>
      </c>
    </row>
    <row r="8" spans="2:13" ht="17.399999999999999">
      <c r="G8" s="76"/>
      <c r="H8" s="76"/>
    </row>
    <row r="10" spans="2:13" ht="15.6">
      <c r="B10" s="77" t="s">
        <v>24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2:13" ht="15.6">
      <c r="B11" s="77" t="s">
        <v>56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ht="15.6">
      <c r="B12" s="77" t="s">
        <v>25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4" spans="2:13">
      <c r="B14" s="59" t="s">
        <v>26</v>
      </c>
      <c r="C14" s="59" t="s">
        <v>27</v>
      </c>
      <c r="D14" s="59" t="s">
        <v>28</v>
      </c>
      <c r="E14" s="59" t="s">
        <v>29</v>
      </c>
      <c r="F14" s="59" t="s">
        <v>30</v>
      </c>
      <c r="G14" s="59" t="s">
        <v>31</v>
      </c>
      <c r="H14" s="59" t="s">
        <v>32</v>
      </c>
      <c r="I14" s="59" t="s">
        <v>33</v>
      </c>
      <c r="J14" s="78" t="s">
        <v>34</v>
      </c>
      <c r="K14" s="78"/>
      <c r="L14" s="79" t="s">
        <v>61</v>
      </c>
      <c r="M14" s="80"/>
    </row>
    <row r="15" spans="2:13">
      <c r="B15" s="60"/>
      <c r="C15" s="60" t="s">
        <v>35</v>
      </c>
      <c r="D15" s="60" t="s">
        <v>36</v>
      </c>
      <c r="E15" s="60" t="s">
        <v>37</v>
      </c>
      <c r="F15" s="60" t="s">
        <v>38</v>
      </c>
      <c r="G15" s="60" t="s">
        <v>39</v>
      </c>
      <c r="H15" s="60" t="s">
        <v>40</v>
      </c>
      <c r="I15" s="60" t="s">
        <v>41</v>
      </c>
      <c r="J15" s="83" t="s">
        <v>42</v>
      </c>
      <c r="K15" s="83"/>
      <c r="L15" s="81"/>
      <c r="M15" s="82"/>
    </row>
    <row r="16" spans="2:13" ht="26.4">
      <c r="B16" s="60"/>
      <c r="C16" s="60" t="s">
        <v>43</v>
      </c>
      <c r="D16" s="60" t="s">
        <v>44</v>
      </c>
      <c r="E16" s="60" t="s">
        <v>45</v>
      </c>
      <c r="F16" s="60" t="s">
        <v>46</v>
      </c>
      <c r="G16" s="60"/>
      <c r="H16" s="60" t="s">
        <v>47</v>
      </c>
      <c r="I16" s="60" t="s">
        <v>35</v>
      </c>
      <c r="J16" s="60" t="s">
        <v>48</v>
      </c>
      <c r="K16" s="60" t="s">
        <v>49</v>
      </c>
      <c r="L16" s="72" t="s">
        <v>48</v>
      </c>
      <c r="M16" s="60" t="s">
        <v>49</v>
      </c>
    </row>
    <row r="17" spans="2:13">
      <c r="B17" s="61"/>
      <c r="C17" s="61"/>
      <c r="D17" s="61"/>
      <c r="E17" s="61"/>
      <c r="F17" s="62"/>
      <c r="G17" s="61"/>
      <c r="H17" s="61"/>
      <c r="I17" s="61"/>
      <c r="J17" s="61" t="s">
        <v>50</v>
      </c>
      <c r="K17" s="61" t="s">
        <v>51</v>
      </c>
      <c r="L17" s="61" t="s">
        <v>52</v>
      </c>
      <c r="M17" s="61" t="s">
        <v>51</v>
      </c>
    </row>
    <row r="18" spans="2:13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2:13" ht="14.4">
      <c r="B19" s="64">
        <v>1</v>
      </c>
      <c r="C19" s="65">
        <v>0</v>
      </c>
      <c r="D19" s="65">
        <v>0</v>
      </c>
      <c r="E19" s="66">
        <v>0</v>
      </c>
      <c r="F19" s="67">
        <v>0</v>
      </c>
      <c r="G19" s="66">
        <v>0</v>
      </c>
      <c r="H19" s="66">
        <v>0</v>
      </c>
      <c r="I19" s="65">
        <v>0</v>
      </c>
      <c r="J19" s="68">
        <v>0</v>
      </c>
      <c r="K19" s="68">
        <v>0</v>
      </c>
      <c r="L19" s="68">
        <v>0</v>
      </c>
      <c r="M19" s="68">
        <v>0</v>
      </c>
    </row>
    <row r="20" spans="2:13" ht="14.4">
      <c r="B20" s="63"/>
      <c r="C20" s="63"/>
      <c r="D20" s="63"/>
      <c r="E20" s="64"/>
      <c r="F20" s="63"/>
      <c r="G20" s="63"/>
      <c r="H20" s="63"/>
      <c r="I20" s="63"/>
      <c r="J20" s="68"/>
      <c r="K20" s="63"/>
      <c r="L20" s="63"/>
      <c r="M20" s="63"/>
    </row>
    <row r="21" spans="2:13">
      <c r="B21" s="63"/>
      <c r="C21" s="63"/>
      <c r="D21" s="63"/>
      <c r="E21" s="64"/>
      <c r="F21" s="63"/>
      <c r="G21" s="63"/>
      <c r="H21" s="63"/>
      <c r="I21" s="63"/>
      <c r="J21" s="63"/>
      <c r="K21" s="63"/>
      <c r="L21" s="63"/>
      <c r="M21" s="63"/>
    </row>
    <row r="22" spans="2:13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2:1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2:13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6" spans="2:13">
      <c r="F26" s="69"/>
    </row>
    <row r="28" spans="2:13">
      <c r="K28" s="73"/>
      <c r="L28" s="74"/>
      <c r="M28" s="74"/>
    </row>
    <row r="29" spans="2:13">
      <c r="K29" s="70"/>
      <c r="L29" s="70"/>
    </row>
    <row r="30" spans="2:13">
      <c r="K30" s="75" t="s">
        <v>53</v>
      </c>
      <c r="L30" s="75"/>
      <c r="M30" s="75"/>
    </row>
    <row r="31" spans="2:13">
      <c r="G31" s="53" t="s">
        <v>54</v>
      </c>
    </row>
    <row r="34" spans="9:13">
      <c r="I34" s="71"/>
    </row>
    <row r="35" spans="9:13">
      <c r="K35" s="75" t="s">
        <v>55</v>
      </c>
      <c r="L35" s="75"/>
      <c r="M35" s="75"/>
    </row>
  </sheetData>
  <mergeCells count="10">
    <mergeCell ref="K28:M28"/>
    <mergeCell ref="K30:M30"/>
    <mergeCell ref="K35:M35"/>
    <mergeCell ref="G8:H8"/>
    <mergeCell ref="B10:M10"/>
    <mergeCell ref="B11:M11"/>
    <mergeCell ref="B12:M12"/>
    <mergeCell ref="J14:K14"/>
    <mergeCell ref="L14:M15"/>
    <mergeCell ref="J15:K15"/>
  </mergeCells>
  <pageMargins left="0.79" right="0.35433070866141736" top="0.78740157480314965" bottom="1.37" header="0.55118110236220474" footer="1.06"/>
  <pageSetup paperSize="14" scale="90" firstPageNumber="305" orientation="landscape" useFirstPageNumber="1" r:id="rId1"/>
  <headerFooter alignWithMargins="0">
    <oddFooter>&amp;C837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zoomScaleNormal="100" zoomScaleSheetLayoutView="100" workbookViewId="0">
      <selection activeCell="E24" sqref="E24"/>
    </sheetView>
  </sheetViews>
  <sheetFormatPr defaultColWidth="9.109375" defaultRowHeight="14.4"/>
  <cols>
    <col min="1" max="1" width="6.6640625" style="5" customWidth="1"/>
    <col min="2" max="2" width="39.5546875" style="5" customWidth="1"/>
    <col min="3" max="3" width="15.44140625" style="5" customWidth="1"/>
    <col min="4" max="4" width="20" style="5" customWidth="1"/>
    <col min="5" max="5" width="23.88671875" style="5" customWidth="1"/>
    <col min="6" max="6" width="21.33203125" style="5" customWidth="1"/>
    <col min="7" max="7" width="23.109375" style="5" customWidth="1"/>
    <col min="8" max="16384" width="9.109375" style="5"/>
  </cols>
  <sheetData>
    <row r="1" spans="1:8">
      <c r="A1" s="1"/>
      <c r="B1" s="1"/>
      <c r="C1" s="1"/>
      <c r="D1" s="1"/>
      <c r="E1" s="2"/>
      <c r="F1" s="3" t="s">
        <v>18</v>
      </c>
      <c r="G1" s="4" t="s">
        <v>19</v>
      </c>
    </row>
    <row r="2" spans="1:8">
      <c r="A2" s="6"/>
      <c r="B2" s="1"/>
      <c r="C2" s="1"/>
      <c r="D2" s="1"/>
      <c r="E2" s="7"/>
      <c r="F2" s="7"/>
      <c r="G2" s="8" t="s">
        <v>20</v>
      </c>
    </row>
    <row r="3" spans="1:8">
      <c r="A3" s="6"/>
      <c r="B3" s="1"/>
      <c r="C3" s="1"/>
      <c r="D3" s="1"/>
      <c r="E3" s="7"/>
      <c r="F3" s="7"/>
      <c r="G3" s="9" t="s">
        <v>21</v>
      </c>
    </row>
    <row r="4" spans="1:8">
      <c r="A4" s="1"/>
      <c r="B4" s="1"/>
      <c r="C4" s="1"/>
      <c r="D4" s="1"/>
      <c r="E4" s="1"/>
      <c r="F4" s="8"/>
      <c r="G4" s="8"/>
    </row>
    <row r="5" spans="1:8">
      <c r="A5" s="85" t="s">
        <v>0</v>
      </c>
      <c r="B5" s="85"/>
      <c r="C5" s="85"/>
      <c r="D5" s="85"/>
      <c r="E5" s="85"/>
      <c r="F5" s="85"/>
      <c r="G5" s="85"/>
      <c r="H5" s="10"/>
    </row>
    <row r="6" spans="1:8">
      <c r="A6" s="85" t="s">
        <v>1</v>
      </c>
      <c r="B6" s="85"/>
      <c r="C6" s="85"/>
      <c r="D6" s="85"/>
      <c r="E6" s="85"/>
      <c r="F6" s="85"/>
      <c r="G6" s="85"/>
      <c r="H6" s="10"/>
    </row>
    <row r="7" spans="1:8">
      <c r="A7" s="85" t="s">
        <v>13</v>
      </c>
      <c r="B7" s="85"/>
      <c r="C7" s="85"/>
      <c r="D7" s="85"/>
      <c r="E7" s="85"/>
      <c r="F7" s="85"/>
      <c r="G7" s="85"/>
      <c r="H7" s="11"/>
    </row>
    <row r="8" spans="1:8" ht="15" thickBot="1">
      <c r="A8" s="1"/>
      <c r="B8" s="1"/>
      <c r="C8" s="1"/>
      <c r="D8" s="1"/>
      <c r="E8" s="1"/>
      <c r="F8" s="1"/>
      <c r="G8" s="1"/>
    </row>
    <row r="9" spans="1:8" ht="38.25" customHeight="1" thickTop="1">
      <c r="A9" s="12" t="s">
        <v>2</v>
      </c>
      <c r="B9" s="13" t="s">
        <v>3</v>
      </c>
      <c r="C9" s="13" t="s">
        <v>4</v>
      </c>
      <c r="D9" s="13" t="s">
        <v>14</v>
      </c>
      <c r="E9" s="13" t="s">
        <v>15</v>
      </c>
      <c r="F9" s="13" t="s">
        <v>16</v>
      </c>
      <c r="G9" s="14" t="s">
        <v>17</v>
      </c>
    </row>
    <row r="10" spans="1:8" ht="11.25" customHeigh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7">
        <v>7</v>
      </c>
    </row>
    <row r="11" spans="1:8" ht="23.25" customHeight="1">
      <c r="A11" s="18">
        <v>1</v>
      </c>
      <c r="B11" s="19" t="s">
        <v>5</v>
      </c>
      <c r="C11" s="20">
        <v>2019</v>
      </c>
      <c r="D11" s="21">
        <v>11745008602</v>
      </c>
      <c r="E11" s="21">
        <v>3034277036</v>
      </c>
      <c r="F11" s="21">
        <f>'[1]Lamp. VIII'!$F$9</f>
        <v>1994395612</v>
      </c>
      <c r="G11" s="22">
        <f t="shared" ref="G11:G16" si="0">D11+E11-F11</f>
        <v>12784890026</v>
      </c>
    </row>
    <row r="12" spans="1:8" ht="32.4" customHeight="1">
      <c r="A12" s="18">
        <v>2</v>
      </c>
      <c r="B12" s="19" t="s">
        <v>6</v>
      </c>
      <c r="C12" s="20">
        <v>2019</v>
      </c>
      <c r="D12" s="21">
        <f>'[1]Lamp. VIII'!$D$10</f>
        <v>11914429765</v>
      </c>
      <c r="E12" s="21">
        <f>'[1]Lamp. VIII'!$E$10</f>
        <v>11479604880</v>
      </c>
      <c r="F12" s="21">
        <f>'[1]Lamp. VIII'!$F$10</f>
        <v>11914429765</v>
      </c>
      <c r="G12" s="22">
        <f t="shared" si="0"/>
        <v>11479604880</v>
      </c>
    </row>
    <row r="13" spans="1:8" ht="23.25" customHeight="1">
      <c r="A13" s="18">
        <v>3</v>
      </c>
      <c r="B13" s="19" t="s">
        <v>7</v>
      </c>
      <c r="C13" s="20">
        <v>2019</v>
      </c>
      <c r="D13" s="21">
        <f>'[1]Lamp. VIII'!$D$11</f>
        <v>13545844550</v>
      </c>
      <c r="E13" s="21">
        <f>'[1]Lamp. VIII'!$E$11</f>
        <v>10083686680</v>
      </c>
      <c r="F13" s="21">
        <f>'[1]Lamp. VIII'!$F$11</f>
        <v>11041767452</v>
      </c>
      <c r="G13" s="22">
        <f t="shared" si="0"/>
        <v>12587763778</v>
      </c>
    </row>
    <row r="14" spans="1:8" ht="23.25" customHeight="1">
      <c r="A14" s="18">
        <v>4</v>
      </c>
      <c r="B14" s="19" t="s">
        <v>8</v>
      </c>
      <c r="C14" s="20">
        <v>2019</v>
      </c>
      <c r="D14" s="21">
        <f>'[1]Lamp. VIII'!$D$12</f>
        <v>10467388478.379999</v>
      </c>
      <c r="E14" s="21">
        <f>'[1]Lamp. VIII'!$E$12</f>
        <v>10248724943</v>
      </c>
      <c r="F14" s="21">
        <f>'[1]Lamp. VIII'!$F$12</f>
        <v>10467388478.379999</v>
      </c>
      <c r="G14" s="22">
        <f t="shared" si="0"/>
        <v>10248724942.999998</v>
      </c>
    </row>
    <row r="15" spans="1:8" ht="23.25" customHeight="1">
      <c r="A15" s="18">
        <v>5</v>
      </c>
      <c r="B15" s="19" t="s">
        <v>9</v>
      </c>
      <c r="C15" s="20">
        <v>2019</v>
      </c>
      <c r="D15" s="21">
        <f>'[1]Lamp. VIII'!$D$13</f>
        <v>5795577322.4200001</v>
      </c>
      <c r="E15" s="21">
        <f>'[1]Lamp. VIII'!$E$13</f>
        <v>1058825769.62</v>
      </c>
      <c r="F15" s="21">
        <f>'[1]Lamp. VIII'!$F$13</f>
        <v>719735270.60000002</v>
      </c>
      <c r="G15" s="22">
        <f t="shared" si="0"/>
        <v>6134667821.4399996</v>
      </c>
    </row>
    <row r="16" spans="1:8" ht="23.25" customHeight="1" thickBot="1">
      <c r="A16" s="18">
        <v>6</v>
      </c>
      <c r="B16" s="19" t="s">
        <v>10</v>
      </c>
      <c r="C16" s="20">
        <v>2019</v>
      </c>
      <c r="D16" s="21">
        <f>'[1]Lamp. VIII'!$D$14</f>
        <v>17793868203</v>
      </c>
      <c r="E16" s="21"/>
      <c r="F16" s="21">
        <f>'[1]Lamp. VIII'!$F$14</f>
        <v>103500000</v>
      </c>
      <c r="G16" s="22">
        <f t="shared" si="0"/>
        <v>17690368203</v>
      </c>
    </row>
    <row r="17" spans="1:7" ht="23.25" customHeight="1" thickBot="1">
      <c r="A17" s="23"/>
      <c r="B17" s="24"/>
      <c r="C17" s="25"/>
      <c r="D17" s="26">
        <f>SUM(D11:D16)</f>
        <v>71262116920.799988</v>
      </c>
      <c r="E17" s="26">
        <f>SUM(E11:E15)</f>
        <v>35905119308.620003</v>
      </c>
      <c r="F17" s="26">
        <f>SUM(F11:F16)</f>
        <v>36241216577.979996</v>
      </c>
      <c r="G17" s="26">
        <f>SUM(G11:G16)</f>
        <v>70926019651.440002</v>
      </c>
    </row>
    <row r="18" spans="1:7" ht="15" thickTop="1">
      <c r="A18" s="27"/>
      <c r="B18" s="28"/>
      <c r="C18" s="1"/>
      <c r="D18" s="1"/>
      <c r="E18" s="29"/>
      <c r="F18" s="1"/>
      <c r="G18" s="30"/>
    </row>
    <row r="19" spans="1:7">
      <c r="A19" s="27"/>
      <c r="B19" s="30"/>
      <c r="C19" s="31"/>
      <c r="D19" s="32"/>
      <c r="E19" s="30"/>
      <c r="F19" s="30"/>
      <c r="G19" s="1"/>
    </row>
    <row r="20" spans="1:7">
      <c r="A20" s="1"/>
      <c r="B20" s="30"/>
      <c r="C20" s="33"/>
      <c r="D20" s="32"/>
      <c r="E20" s="34"/>
      <c r="F20" s="86"/>
      <c r="G20" s="86"/>
    </row>
    <row r="21" spans="1:7">
      <c r="A21" s="1"/>
      <c r="B21" s="1"/>
      <c r="C21" s="35"/>
      <c r="D21" s="35"/>
      <c r="E21" s="36"/>
      <c r="F21" s="86" t="s">
        <v>11</v>
      </c>
      <c r="G21" s="86"/>
    </row>
    <row r="22" spans="1:7">
      <c r="A22" s="1"/>
      <c r="B22" s="1"/>
      <c r="C22" s="35"/>
      <c r="D22" s="35"/>
      <c r="E22" s="36"/>
      <c r="F22" s="37"/>
      <c r="G22" s="37"/>
    </row>
    <row r="23" spans="1:7">
      <c r="E23" s="38"/>
      <c r="F23" s="39"/>
      <c r="G23" s="40"/>
    </row>
    <row r="24" spans="1:7">
      <c r="E24" s="8"/>
      <c r="F24" s="39"/>
      <c r="G24" s="40"/>
    </row>
    <row r="25" spans="1:7">
      <c r="B25" s="41"/>
      <c r="C25" s="42"/>
      <c r="D25" s="43"/>
      <c r="E25" s="8"/>
      <c r="F25" s="84" t="s">
        <v>12</v>
      </c>
      <c r="G25" s="84"/>
    </row>
    <row r="26" spans="1:7">
      <c r="B26" s="41"/>
      <c r="C26" s="42"/>
      <c r="D26" s="43"/>
      <c r="E26" s="8"/>
      <c r="F26" s="8"/>
      <c r="G26" s="8"/>
    </row>
    <row r="27" spans="1:7">
      <c r="B27" s="44"/>
      <c r="C27" s="42"/>
      <c r="D27" s="43"/>
    </row>
    <row r="28" spans="1:7">
      <c r="B28" s="44"/>
      <c r="C28" s="42"/>
      <c r="D28" s="45"/>
    </row>
    <row r="29" spans="1:7">
      <c r="B29" s="41"/>
      <c r="C29" s="42"/>
      <c r="D29" s="43"/>
      <c r="E29" s="43"/>
      <c r="F29" s="46"/>
    </row>
    <row r="30" spans="1:7">
      <c r="B30" s="41"/>
      <c r="C30" s="42"/>
      <c r="D30" s="43"/>
      <c r="E30" s="43"/>
      <c r="F30" s="46"/>
      <c r="G30" s="46"/>
    </row>
    <row r="31" spans="1:7">
      <c r="B31" s="47"/>
      <c r="C31" s="47"/>
      <c r="D31" s="47"/>
      <c r="E31" s="47"/>
    </row>
    <row r="32" spans="1:7">
      <c r="B32" s="47"/>
      <c r="C32" s="47"/>
      <c r="D32" s="47"/>
      <c r="E32" s="47"/>
      <c r="F32" s="46"/>
    </row>
    <row r="33" spans="2:5">
      <c r="B33" s="48"/>
      <c r="C33" s="47"/>
      <c r="D33" s="49"/>
      <c r="E33" s="43"/>
    </row>
    <row r="34" spans="2:5">
      <c r="B34" s="48"/>
      <c r="C34" s="47"/>
      <c r="D34" s="48"/>
      <c r="E34" s="43"/>
    </row>
    <row r="35" spans="2:5">
      <c r="B35" s="48"/>
      <c r="C35" s="47"/>
      <c r="D35" s="48"/>
      <c r="E35" s="50"/>
    </row>
    <row r="36" spans="2:5">
      <c r="B36" s="48"/>
      <c r="C36" s="47"/>
      <c r="D36" s="49"/>
      <c r="E36" s="47"/>
    </row>
    <row r="37" spans="2:5">
      <c r="B37" s="48"/>
      <c r="C37" s="47"/>
      <c r="D37" s="49"/>
      <c r="E37" s="47"/>
    </row>
    <row r="38" spans="2:5">
      <c r="B38" s="51"/>
      <c r="D38" s="52"/>
    </row>
    <row r="39" spans="2:5">
      <c r="B39" s="51"/>
    </row>
    <row r="40" spans="2:5">
      <c r="B40" s="51"/>
    </row>
  </sheetData>
  <mergeCells count="6">
    <mergeCell ref="F25:G25"/>
    <mergeCell ref="A5:G5"/>
    <mergeCell ref="A6:G6"/>
    <mergeCell ref="A7:G7"/>
    <mergeCell ref="F20:G20"/>
    <mergeCell ref="F21:G21"/>
  </mergeCells>
  <pageMargins left="0.5" right="0.3" top="0.82677165354330717" bottom="0.62992125984251968" header="0.31496062992125984" footer="0.39370078740157483"/>
  <pageSetup paperSize="14" orientation="landscape" verticalDpi="300" r:id="rId1"/>
  <headerFooter>
    <oddFooter>&amp;C&amp;"Arial,Bold"832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13</vt:lpstr>
      <vt:lpstr>7</vt:lpstr>
      <vt:lpstr>Sheet1</vt:lpstr>
      <vt:lpstr>'7'!Print_Area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2020-11-28T17:06:46Z</cp:lastPrinted>
  <dcterms:created xsi:type="dcterms:W3CDTF">2020-11-22T12:15:36Z</dcterms:created>
  <dcterms:modified xsi:type="dcterms:W3CDTF">2021-01-20T05:58:27Z</dcterms:modified>
</cp:coreProperties>
</file>